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02\3 nabídky\Axes\"/>
    </mc:Choice>
  </mc:AlternateContent>
  <xr:revisionPtr revIDLastSave="0" documentId="13_ncr:1_{653651E2-B741-45E3-A9E9-F8F2133303DE}" xr6:coauthVersionLast="47" xr6:coauthVersionMax="47" xr10:uidLastSave="{00000000-0000-0000-0000-000000000000}"/>
  <bookViews>
    <workbookView xWindow="570" yWindow="1560" windowWidth="28230" windowHeight="13470" xr2:uid="{00000000-000D-0000-FFFF-FFFF00000000}"/>
  </bookViews>
  <sheets>
    <sheet name="Nabídková cena" sheetId="1" r:id="rId1"/>
  </sheets>
  <definedNames>
    <definedName name="_xlnm.Print_Area" localSheetId="0">'Nabídková cena'!$B$3:$U$12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T9" i="1"/>
  <c r="P9" i="1"/>
  <c r="S8" i="1" l="1"/>
  <c r="R12" i="1" s="1"/>
  <c r="T8" i="1"/>
  <c r="P8" i="1"/>
  <c r="Q12" i="1" s="1"/>
</calcChain>
</file>

<file path=xl/sharedStrings.xml><?xml version="1.0" encoding="utf-8"?>
<sst xmlns="http://schemas.openxmlformats.org/spreadsheetml/2006/main" count="55" uniqueCount="47">
  <si>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</si>
  <si>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</si>
  <si>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</si>
  <si>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</si>
  <si>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</si>
  <si>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</si>
  <si>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</si>
  <si>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</si>
  <si>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</si>
  <si>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</si>
  <si>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</si>
  <si>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</si>
  <si>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</si>
  <si>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</si>
  <si>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</si>
  <si>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</si>
  <si>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</si>
  <si>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</si>
  <si>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</si>
  <si>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</si>
  <si>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</si>
  <si>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</si>
  <si>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</si>
  <si>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</si>
  <si>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</si>
  <si>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</si>
  <si>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</si>
  <si>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</si>
  <si>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</si>
  <si>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</si>
  <si>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</si>
  <si>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</si>
  <si>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t>NE</t>
  </si>
  <si>
    <t>Pokud financováno z projektových prostředků, pak ŘEŠITEL uvede: NÁZEV A ČÍSLO DOTAČNÍHO PROJEKTU</t>
  </si>
  <si>
    <t xml:space="preserve">Tiskárny, kopírky, multifunkce II. 002 - 2023 </t>
  </si>
  <si>
    <t>Laserová černobílá multifunkční tiskárna</t>
  </si>
  <si>
    <r>
      <rPr>
        <b/>
        <sz val="11"/>
        <color theme="1"/>
        <rFont val="Calibri"/>
        <family val="2"/>
        <charset val="238"/>
        <scheme val="minor"/>
      </rPr>
      <t xml:space="preserve">1ks: </t>
    </r>
    <r>
      <rPr>
        <sz val="11"/>
        <color theme="1"/>
        <rFont val="Calibri"/>
        <family val="2"/>
        <charset val="238"/>
        <scheme val="minor"/>
      </rPr>
      <t xml:space="preserve">Michal Manda,
Tel.: 727 916 947
</t>
    </r>
    <r>
      <rPr>
        <b/>
        <sz val="11"/>
        <color theme="1"/>
        <rFont val="Calibri"/>
        <family val="2"/>
        <charset val="238"/>
        <scheme val="minor"/>
      </rPr>
      <t xml:space="preserve">1ks: </t>
    </r>
    <r>
      <rPr>
        <sz val="11"/>
        <color theme="1"/>
        <rFont val="Calibri"/>
        <family val="2"/>
        <charset val="238"/>
        <scheme val="minor"/>
      </rPr>
      <t>Jitka Hrutová,
Tel.: 606 665 115,
37763 4851</t>
    </r>
  </si>
  <si>
    <r>
      <rPr>
        <b/>
        <sz val="11"/>
        <color theme="1"/>
        <rFont val="Calibri"/>
        <family val="2"/>
        <charset val="238"/>
        <scheme val="minor"/>
      </rPr>
      <t>1ks: Kollárova 19</t>
    </r>
    <r>
      <rPr>
        <sz val="11"/>
        <color theme="1"/>
        <rFont val="Calibri"/>
        <family val="2"/>
        <charset val="238"/>
        <scheme val="minor"/>
      </rPr>
      <t xml:space="preserve">, 301 00 Plzeň,
 Správa kolejí a menz,
místnost správce KO 225
</t>
    </r>
    <r>
      <rPr>
        <b/>
        <sz val="11"/>
        <color theme="1"/>
        <rFont val="Calibri"/>
        <family val="2"/>
        <charset val="238"/>
        <scheme val="minor"/>
      </rPr>
      <t>1ks: Univerzitní 12</t>
    </r>
    <r>
      <rPr>
        <sz val="11"/>
        <color theme="1"/>
        <rFont val="Calibri"/>
        <family val="2"/>
        <charset val="238"/>
        <scheme val="minor"/>
      </rPr>
      <t xml:space="preserve">, 301 00 Plzeň,
Správa kolejí a menz,
Menza 4 </t>
    </r>
  </si>
  <si>
    <t>Dodání do daných místností.</t>
  </si>
  <si>
    <t>Mgr. Kamila Kolářová,
Tel.: 37763 1070,
606 745 215</t>
  </si>
  <si>
    <t>Univerzitní 8,
301 00 Plzeň,
Rektorát - Odbor Vnější vztahy,
mísntost UR 316</t>
  </si>
  <si>
    <t>Záruka na zboží min. 36 měsíců.
Dodání do dané místnosti.</t>
  </si>
  <si>
    <r>
      <t xml:space="preserve">A4 tiskárna, skener, kopírka.  
Automatický oboustranný tisk. 
Rychlost tisku až 30 </t>
    </r>
    <r>
      <rPr>
        <sz val="11"/>
        <color theme="1"/>
        <rFont val="Calibri"/>
        <family val="2"/>
        <charset val="238"/>
        <scheme val="minor"/>
      </rPr>
      <t>stran za minutu. 
Rozlišení tisku min. 600 x 600 DPI.
Rozlišení skeneru min. 1 200 DPI. 
Paměť min. 64MB.
Rozhraní min.: USB 2.0.
Včetně startovacího toneru.
Doporučený počet stran za měsíc: 1 500.</t>
    </r>
  </si>
  <si>
    <t>Kompaktní černobílá laserová A4 tiskárna, kopírka a scanner. 
Automatický oboustranný tisk.
Rozlišení tisku min. 600 x 600 DPI. 
Rychlost tisku min. 20 stran za minutu.
Doporučený počet stran za měsíc: 2 000.
Záruka min. 3 roky.</t>
  </si>
  <si>
    <t>Xerox B225DNI ( B225V_DNI) záruka 24 měsíců</t>
  </si>
  <si>
    <t>https://www.xerox.com/en-us/office/multifunction-printers/xerox-b225-multifunction-printer</t>
  </si>
  <si>
    <t>HP LaserJet Pro MFP M234sdne All-in-One (6GX00E) 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</si>
</sst>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9" fillId="0" borderId="0"/>
    <xf numFmtId="0" fontId="9" fillId="0" borderId="0"/>
    <xf numFmtId="0" fontId="9" fillId="0" borderId="0"/>
  </cellStyleXfs>
  <cellXfs count="87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2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4" borderId="1" xfId="0" applyFill="1" applyBorder="1"/>
    <xf numFmtId="0" fontId="13" fillId="0" borderId="0" xfId="0" applyFont="1" applyAlignment="1">
      <alignment horizontal="center" vertical="top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8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2" applyAlignment="1">
      <alignment horizontal="left"/>
    </xf>
    <xf numFmtId="0" fontId="10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0" fontId="9" fillId="0" borderId="0" xfId="2"/>
    <xf numFmtId="0" fontId="9" fillId="0" borderId="0" xfId="2" applyAlignment="1">
      <alignment vertical="center" wrapText="1"/>
    </xf>
    <xf numFmtId="49" fontId="9" fillId="0" borderId="0" xfId="2" applyNumberFormat="1" applyAlignment="1">
      <alignment vertical="center" wrapText="1"/>
    </xf>
    <xf numFmtId="0" fontId="20" fillId="0" borderId="0" xfId="2" applyFont="1" applyAlignment="1">
      <alignment vertical="center"/>
    </xf>
    <xf numFmtId="0" fontId="21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0" borderId="9" xfId="0" applyBorder="1"/>
    <xf numFmtId="0" fontId="20" fillId="4" borderId="2" xfId="0" applyFont="1" applyFill="1" applyBorder="1" applyAlignment="1">
      <alignment horizontal="center" vertical="center" wrapText="1"/>
    </xf>
    <xf numFmtId="49" fontId="26" fillId="0" borderId="0" xfId="0" applyNumberFormat="1" applyFont="1" applyAlignment="1">
      <alignment vertical="top" wrapText="1"/>
    </xf>
    <xf numFmtId="3" fontId="0" fillId="2" borderId="10" xfId="0" applyNumberForma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18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18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 applyProtection="1">
      <alignment horizontal="left" vertical="center" wrapText="1" indent="1"/>
      <protection locked="0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27" fillId="4" borderId="14" xfId="0" applyFont="1" applyFill="1" applyBorder="1" applyAlignment="1">
      <alignment horizontal="center" vertical="center" wrapText="1"/>
    </xf>
    <xf numFmtId="0" fontId="21" fillId="0" borderId="0" xfId="2" applyFont="1" applyAlignment="1">
      <alignment horizontal="left" vertical="center" wrapText="1"/>
    </xf>
    <xf numFmtId="164" fontId="10" fillId="0" borderId="7" xfId="0" applyNumberFormat="1" applyFont="1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4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8"/>
  <sheetViews>
    <sheetView tabSelected="1" topLeftCell="A4" zoomScale="70" zoomScaleNormal="70" workbookViewId="0">
      <selection activeCell="H12" sqref="H12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2" customWidth="1"/>
    <col min="4" max="4" width="9.7109375" style="38" bestFit="1" customWidth="1"/>
    <col min="5" max="5" width="9" style="1" bestFit="1" customWidth="1"/>
    <col min="6" max="6" width="63.42578125" style="2" customWidth="1"/>
    <col min="7" max="7" width="30.28515625" style="3" bestFit="1" customWidth="1"/>
    <col min="8" max="8" width="30.28515625" style="3" customWidth="1"/>
    <col min="9" max="9" width="23.5703125" style="2" bestFit="1" customWidth="1"/>
    <col min="10" max="10" width="19.28515625" style="2" bestFit="1" customWidth="1"/>
    <col min="11" max="11" width="28.28515625" hidden="1" customWidth="1"/>
    <col min="12" max="12" width="30.5703125" customWidth="1"/>
    <col min="13" max="13" width="30" customWidth="1"/>
    <col min="14" max="14" width="33.140625" style="2" customWidth="1"/>
    <col min="15" max="15" width="27.7109375" style="3" customWidth="1"/>
    <col min="16" max="16" width="17.7109375" style="3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4" customWidth="1"/>
  </cols>
  <sheetData>
    <row r="1" spans="1:22" ht="15.75" x14ac:dyDescent="0.25">
      <c r="B1" s="79" t="s">
        <v>29</v>
      </c>
      <c r="C1" s="80"/>
      <c r="D1" s="80"/>
    </row>
    <row r="2" spans="1:22" ht="18" customHeight="1" x14ac:dyDescent="0.25">
      <c r="B2" s="79" t="s">
        <v>34</v>
      </c>
      <c r="C2" s="79"/>
      <c r="D2" s="79"/>
      <c r="G2" s="41"/>
    </row>
    <row r="3" spans="1:22" ht="43.5" customHeight="1" x14ac:dyDescent="0.25">
      <c r="D3" s="1"/>
      <c r="G3" s="86"/>
      <c r="H3" s="86"/>
      <c r="I3" s="86"/>
      <c r="J3" s="86"/>
      <c r="K3" s="86"/>
      <c r="L3" s="86"/>
      <c r="M3" s="86"/>
      <c r="N3" s="86"/>
      <c r="O3" s="86"/>
      <c r="P3" s="2"/>
      <c r="T3" s="5"/>
      <c r="U3" s="6"/>
      <c r="V3" s="7"/>
    </row>
    <row r="4" spans="1:22" ht="43.5" customHeight="1" x14ac:dyDescent="0.25">
      <c r="B4" s="12"/>
      <c r="C4" s="8" t="s">
        <v>0</v>
      </c>
      <c r="D4" s="68"/>
      <c r="E4" s="68"/>
      <c r="F4" s="68"/>
      <c r="G4" s="86"/>
      <c r="H4" s="86"/>
      <c r="I4" s="86"/>
      <c r="J4" s="86"/>
      <c r="K4" s="86"/>
      <c r="L4" s="86"/>
      <c r="M4" s="86"/>
      <c r="N4" s="86"/>
      <c r="O4" s="86"/>
      <c r="P4" s="9"/>
      <c r="Q4" s="9"/>
      <c r="R4" s="9"/>
      <c r="S4" s="9"/>
      <c r="T4" s="9"/>
      <c r="V4" s="10"/>
    </row>
    <row r="5" spans="1:22" ht="18" customHeight="1" thickBot="1" x14ac:dyDescent="0.3">
      <c r="B5" s="13"/>
      <c r="C5" s="11" t="s">
        <v>1</v>
      </c>
      <c r="D5" s="8"/>
      <c r="E5" s="8"/>
      <c r="F5" s="8"/>
      <c r="G5"/>
      <c r="H5"/>
      <c r="I5"/>
      <c r="J5" s="10"/>
      <c r="O5" s="14"/>
      <c r="P5" s="14"/>
      <c r="T5" s="5"/>
      <c r="V5" s="10"/>
    </row>
    <row r="6" spans="1:22" ht="36.75" customHeight="1" thickBot="1" x14ac:dyDescent="0.3">
      <c r="B6" s="15"/>
      <c r="C6" s="16"/>
      <c r="D6" s="1"/>
      <c r="G6" s="17" t="s">
        <v>2</v>
      </c>
      <c r="H6" s="40" t="s">
        <v>2</v>
      </c>
      <c r="O6" s="18"/>
      <c r="P6" s="18"/>
      <c r="R6" s="17" t="s">
        <v>2</v>
      </c>
      <c r="V6" s="10"/>
    </row>
    <row r="7" spans="1:22" ht="80.25" customHeight="1" thickTop="1" thickBot="1" x14ac:dyDescent="0.3">
      <c r="B7" s="19" t="s">
        <v>3</v>
      </c>
      <c r="C7" s="20" t="s">
        <v>17</v>
      </c>
      <c r="D7" s="20" t="s">
        <v>4</v>
      </c>
      <c r="E7" s="20" t="s">
        <v>18</v>
      </c>
      <c r="F7" s="20" t="s">
        <v>30</v>
      </c>
      <c r="G7" s="21" t="s">
        <v>5</v>
      </c>
      <c r="H7" s="21" t="s">
        <v>16</v>
      </c>
      <c r="I7" s="20" t="s">
        <v>19</v>
      </c>
      <c r="J7" s="20" t="s">
        <v>20</v>
      </c>
      <c r="K7" s="20" t="s">
        <v>33</v>
      </c>
      <c r="L7" s="20" t="s">
        <v>21</v>
      </c>
      <c r="M7" s="69" t="s">
        <v>22</v>
      </c>
      <c r="N7" s="20" t="s">
        <v>23</v>
      </c>
      <c r="O7" s="20" t="s">
        <v>24</v>
      </c>
      <c r="P7" s="20" t="s">
        <v>25</v>
      </c>
      <c r="Q7" s="20" t="s">
        <v>6</v>
      </c>
      <c r="R7" s="22" t="s">
        <v>7</v>
      </c>
      <c r="S7" s="69" t="s">
        <v>8</v>
      </c>
      <c r="T7" s="69" t="s">
        <v>9</v>
      </c>
      <c r="U7" s="20" t="s">
        <v>26</v>
      </c>
      <c r="V7" s="20" t="s">
        <v>27</v>
      </c>
    </row>
    <row r="8" spans="1:22" ht="191.25" customHeight="1" thickTop="1" thickBot="1" x14ac:dyDescent="0.3">
      <c r="A8" s="23"/>
      <c r="B8" s="42">
        <v>1</v>
      </c>
      <c r="C8" s="43" t="s">
        <v>35</v>
      </c>
      <c r="D8" s="44">
        <v>2</v>
      </c>
      <c r="E8" s="45" t="s">
        <v>28</v>
      </c>
      <c r="F8" s="66" t="s">
        <v>42</v>
      </c>
      <c r="G8" s="70" t="s">
        <v>44</v>
      </c>
      <c r="H8" s="70" t="s">
        <v>45</v>
      </c>
      <c r="I8" s="46" t="s">
        <v>31</v>
      </c>
      <c r="J8" s="46" t="s">
        <v>32</v>
      </c>
      <c r="K8" s="47"/>
      <c r="L8" s="48" t="s">
        <v>38</v>
      </c>
      <c r="M8" s="48" t="s">
        <v>36</v>
      </c>
      <c r="N8" s="48" t="s">
        <v>37</v>
      </c>
      <c r="O8" s="49">
        <v>14</v>
      </c>
      <c r="P8" s="50">
        <f>D8*Q8</f>
        <v>11000</v>
      </c>
      <c r="Q8" s="51">
        <v>5500</v>
      </c>
      <c r="R8" s="72">
        <v>4770</v>
      </c>
      <c r="S8" s="52">
        <f>D8*R8</f>
        <v>9540</v>
      </c>
      <c r="T8" s="53" t="str">
        <f t="shared" ref="T8" si="0">IF(ISNUMBER(R8), IF(R8&gt;Q8,"NEVYHOVUJE","VYHOVUJE")," ")</f>
        <v>VYHOVUJE</v>
      </c>
      <c r="U8" s="54"/>
      <c r="V8" s="45" t="s">
        <v>14</v>
      </c>
    </row>
    <row r="9" spans="1:22" ht="167.25" customHeight="1" thickBot="1" x14ac:dyDescent="0.3">
      <c r="A9" s="23"/>
      <c r="B9" s="55">
        <v>2</v>
      </c>
      <c r="C9" s="58" t="s">
        <v>35</v>
      </c>
      <c r="D9" s="56">
        <v>1</v>
      </c>
      <c r="E9" s="57" t="s">
        <v>28</v>
      </c>
      <c r="F9" s="67" t="s">
        <v>43</v>
      </c>
      <c r="G9" s="71" t="s">
        <v>46</v>
      </c>
      <c r="H9" s="74" t="s">
        <v>32</v>
      </c>
      <c r="I9" s="58" t="s">
        <v>31</v>
      </c>
      <c r="J9" s="59" t="s">
        <v>32</v>
      </c>
      <c r="K9" s="60"/>
      <c r="L9" s="58" t="s">
        <v>41</v>
      </c>
      <c r="M9" s="58" t="s">
        <v>39</v>
      </c>
      <c r="N9" s="58" t="s">
        <v>40</v>
      </c>
      <c r="O9" s="61">
        <v>30</v>
      </c>
      <c r="P9" s="62">
        <f>D9*Q9</f>
        <v>4500</v>
      </c>
      <c r="Q9" s="63">
        <v>4500</v>
      </c>
      <c r="R9" s="73">
        <v>4240</v>
      </c>
      <c r="S9" s="64">
        <f>D9*R9</f>
        <v>4240</v>
      </c>
      <c r="T9" s="65" t="str">
        <f t="shared" ref="T9" si="1">IF(ISNUMBER(R9), IF(R9&gt;Q9,"NEVYHOVUJE","VYHOVUJE")," ")</f>
        <v>VYHOVUJE</v>
      </c>
      <c r="U9" s="57"/>
      <c r="V9" s="57" t="s">
        <v>14</v>
      </c>
    </row>
    <row r="10" spans="1:22" ht="16.5" thickTop="1" thickBot="1" x14ac:dyDescent="0.3">
      <c r="C10"/>
      <c r="D10"/>
      <c r="E10"/>
      <c r="F10"/>
      <c r="G10" s="24"/>
      <c r="H10"/>
      <c r="I10"/>
      <c r="J10"/>
      <c r="N10"/>
      <c r="O10"/>
      <c r="P10" s="26"/>
      <c r="S10" s="39"/>
    </row>
    <row r="11" spans="1:22" ht="60.75" customHeight="1" thickTop="1" thickBot="1" x14ac:dyDescent="0.3">
      <c r="B11" s="81" t="s">
        <v>10</v>
      </c>
      <c r="C11" s="81"/>
      <c r="D11" s="81"/>
      <c r="E11" s="81"/>
      <c r="F11" s="81"/>
      <c r="G11" s="81"/>
      <c r="H11" s="81"/>
      <c r="I11" s="81"/>
      <c r="J11" s="25"/>
      <c r="K11" s="25"/>
      <c r="L11" s="10"/>
      <c r="M11" s="10"/>
      <c r="N11" s="10"/>
      <c r="O11" s="26"/>
      <c r="P11" s="26"/>
      <c r="Q11" s="27" t="s">
        <v>11</v>
      </c>
      <c r="R11" s="82" t="s">
        <v>12</v>
      </c>
      <c r="S11" s="83"/>
      <c r="T11" s="84"/>
      <c r="V11" s="28"/>
    </row>
    <row r="12" spans="1:22" ht="33" customHeight="1" thickTop="1" thickBot="1" x14ac:dyDescent="0.3">
      <c r="B12" s="85" t="s">
        <v>15</v>
      </c>
      <c r="C12" s="85"/>
      <c r="D12" s="85"/>
      <c r="E12" s="85"/>
      <c r="F12" s="85"/>
      <c r="G12" s="85"/>
      <c r="H12" s="29"/>
      <c r="I12" s="29"/>
      <c r="J12" s="29"/>
      <c r="L12" s="30"/>
      <c r="M12" s="30"/>
      <c r="N12" s="30"/>
      <c r="O12" s="31"/>
      <c r="P12" s="31"/>
      <c r="Q12" s="32">
        <f>SUM(P8:P9)</f>
        <v>15500</v>
      </c>
      <c r="R12" s="76">
        <f>SUM(S8:S9)</f>
        <v>13780</v>
      </c>
      <c r="S12" s="77"/>
      <c r="T12" s="78"/>
    </row>
    <row r="13" spans="1:22" ht="18.600000000000001" customHeight="1" thickTop="1" x14ac:dyDescent="0.25">
      <c r="B13" s="33"/>
      <c r="C13" s="34"/>
      <c r="D13" s="35"/>
      <c r="E13" s="34"/>
      <c r="F13" s="34"/>
      <c r="G13" s="36"/>
      <c r="H13" s="36"/>
      <c r="I13" s="36"/>
      <c r="J13" s="36"/>
      <c r="N13"/>
    </row>
    <row r="14" spans="1:22" ht="18.600000000000001" customHeight="1" x14ac:dyDescent="0.25">
      <c r="B14" s="75" t="s">
        <v>13</v>
      </c>
      <c r="C14" s="75"/>
      <c r="D14" s="75"/>
      <c r="E14" s="75"/>
      <c r="F14" s="75"/>
      <c r="G14" s="75"/>
      <c r="H14" s="75"/>
      <c r="I14" s="75"/>
      <c r="J14"/>
      <c r="N14"/>
    </row>
    <row r="15" spans="1:22" ht="18.600000000000001" customHeight="1" x14ac:dyDescent="0.25">
      <c r="B15" s="37"/>
      <c r="C15" s="37"/>
      <c r="D15" s="37"/>
      <c r="E15" s="37"/>
      <c r="F15" s="37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ht="18.600000000000001" customHeight="1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C180"/>
      <c r="E180"/>
      <c r="F180"/>
      <c r="I180"/>
      <c r="J180"/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  <row r="218" spans="14:14" x14ac:dyDescent="0.25">
      <c r="N218"/>
    </row>
  </sheetData>
  <sheetProtection algorithmName="SHA-512" hashValue="IcJjgv2mA1rnAFbTZd2LwK1TcWRgmN4+yhoGoBInZcWr3FdgYKwEypy08OOOm53oo+jgYqf5tOb5DPrlx7omsA==" saltValue="QCLvlFakFlZUTgheZB2lhQ==" spinCount="100000" sheet="1" objects="1" scenarios="1"/>
  <mergeCells count="8">
    <mergeCell ref="B14:I14"/>
    <mergeCell ref="R12:T12"/>
    <mergeCell ref="B1:D1"/>
    <mergeCell ref="B11:I11"/>
    <mergeCell ref="R11:T11"/>
    <mergeCell ref="B12:G12"/>
    <mergeCell ref="B2:D2"/>
    <mergeCell ref="G3:O4"/>
  </mergeCells>
  <conditionalFormatting sqref="B8:B9 D8:D9">
    <cfRule type="containsBlanks" dxfId="7" priority="74">
      <formula>LEN(TRIM(B8))=0</formula>
    </cfRule>
  </conditionalFormatting>
  <conditionalFormatting sqref="B8:B9">
    <cfRule type="cellIs" dxfId="6" priority="69" operator="greaterThanOrEqual">
      <formula>1</formula>
    </cfRule>
  </conditionalFormatting>
  <conditionalFormatting sqref="T8:T9">
    <cfRule type="cellIs" dxfId="5" priority="66" operator="equal">
      <formula>"VYHOVUJE"</formula>
    </cfRule>
  </conditionalFormatting>
  <conditionalFormatting sqref="T8:T9">
    <cfRule type="cellIs" dxfId="4" priority="65" operator="equal">
      <formula>"NEVYHOVUJE"</formula>
    </cfRule>
  </conditionalFormatting>
  <conditionalFormatting sqref="G8:H9 R8:R9">
    <cfRule type="containsBlanks" dxfId="3" priority="56">
      <formula>LEN(TRIM(G8))=0</formula>
    </cfRule>
  </conditionalFormatting>
  <conditionalFormatting sqref="G8:H9 R8:R9">
    <cfRule type="notContainsBlanks" dxfId="2" priority="54">
      <formula>LEN(TRIM(G8))&gt;0</formula>
    </cfRule>
  </conditionalFormatting>
  <conditionalFormatting sqref="G8:H9">
    <cfRule type="notContainsBlanks" dxfId="1" priority="52">
      <formula>LEN(TRIM(G8))&gt;0</formula>
    </cfRule>
  </conditionalFormatting>
  <conditionalFormatting sqref="R8:R9">
    <cfRule type="notContainsBlanks" dxfId="0" priority="19">
      <formula>LEN(TRIM(R8))&gt;0</formula>
    </cfRule>
  </conditionalFormatting>
  <dataValidations count="3">
    <dataValidation type="list" showInputMessage="1" showErrorMessage="1" sqref="E8:E9" xr:uid="{00000000-0002-0000-0000-000001000000}">
      <formula1>"ks,bal,sada,"</formula1>
    </dataValidation>
    <dataValidation type="list" allowBlank="1" showInputMessage="1" showErrorMessage="1" sqref="J8:J9" xr:uid="{08CD453A-C1F4-4382-A7B9-567F2A3F26C2}">
      <formula1>"ANO,NE"</formula1>
    </dataValidation>
    <dataValidation type="list" allowBlank="1" showInputMessage="1" showErrorMessage="1" sqref="V8:V9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2023-02-08T10:58:50Z</cp:lastPrinted>
  <dcterms:created xsi:type="dcterms:W3CDTF">2014-03-05T12:43:32Z</dcterms:created>
  <dcterms:modified xsi:type="dcterms:W3CDTF">2023-02-24T09:15:53Z</dcterms:modified>
</cp:coreProperties>
</file>